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Типография\Downloads\"/>
    </mc:Choice>
  </mc:AlternateContent>
  <bookViews>
    <workbookView xWindow="-105" yWindow="-105" windowWidth="23250" windowHeight="12450" activeTab="1"/>
  </bookViews>
  <sheets>
    <sheet name="URB MONTAÑOSA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41" i="1"/>
  <c r="H40" i="1"/>
  <c r="H39" i="1"/>
  <c r="H24" i="1"/>
  <c r="H26" i="1"/>
  <c r="H25" i="1"/>
  <c r="H27" i="1" l="1"/>
  <c r="H23" i="1"/>
  <c r="H11" i="1"/>
  <c r="H10" i="1"/>
  <c r="H9" i="1"/>
  <c r="H8" i="1"/>
  <c r="H7" i="1"/>
  <c r="H6" i="1"/>
  <c r="H43" i="1"/>
</calcChain>
</file>

<file path=xl/sharedStrings.xml><?xml version="1.0" encoding="utf-8"?>
<sst xmlns="http://schemas.openxmlformats.org/spreadsheetml/2006/main" count="127" uniqueCount="48">
  <si>
    <t>Modelo</t>
  </si>
  <si>
    <t>REFERENCIA</t>
  </si>
  <si>
    <t>m2 Parcela</t>
  </si>
  <si>
    <t>Atenea m2 Construidos</t>
  </si>
  <si>
    <t>PRECIO VENTA SIN IMPUESTOS</t>
  </si>
  <si>
    <t>Atenea</t>
  </si>
  <si>
    <t>Atenea PLUS</t>
  </si>
  <si>
    <t>m2 Construidos</t>
  </si>
  <si>
    <t>Selene</t>
  </si>
  <si>
    <t>*21% IVA PLOT / 10% IVA BUILD</t>
  </si>
  <si>
    <t>3x6 pool included in the price</t>
  </si>
  <si>
    <t>1195MONAT</t>
  </si>
  <si>
    <t>482MONAT</t>
  </si>
  <si>
    <t>540MONAT</t>
  </si>
  <si>
    <t>559MONATP</t>
  </si>
  <si>
    <t>1195MONATP</t>
  </si>
  <si>
    <t>1195MONSL</t>
  </si>
  <si>
    <t>URBANIZACIÓN MONTAÑOSA  - HONDON DE LAS NIEVES - ALICANTE</t>
  </si>
  <si>
    <t>PLOT TAXES</t>
  </si>
  <si>
    <t>BUILD TAXES</t>
  </si>
  <si>
    <t>ACTOS JURIDICOS DOCUMENTACIOS NO INCLJUIDOS (1,5%)</t>
  </si>
  <si>
    <t>*Gastos de IVA estimados</t>
  </si>
  <si>
    <t>535AMONAT</t>
  </si>
  <si>
    <t>535BMONAT</t>
  </si>
  <si>
    <t>483MONAT</t>
  </si>
  <si>
    <t>Ref.</t>
  </si>
  <si>
    <t>Name</t>
  </si>
  <si>
    <t>Land square</t>
  </si>
  <si>
    <t>Surface square</t>
  </si>
  <si>
    <t>Price</t>
  </si>
  <si>
    <t>Bedrooms</t>
  </si>
  <si>
    <t>Bathrooms</t>
  </si>
  <si>
    <t>status</t>
  </si>
  <si>
    <t>sub category</t>
  </si>
  <si>
    <t>Published</t>
  </si>
  <si>
    <t>Villas</t>
  </si>
  <si>
    <t>Atenea 482 MONAT</t>
  </si>
  <si>
    <t>Atenea 535 A MONAT</t>
  </si>
  <si>
    <t>Atenea 535 B MONAT</t>
  </si>
  <si>
    <t>Atenea 483 MONAT</t>
  </si>
  <si>
    <t>Atenea 540 MONAT</t>
  </si>
  <si>
    <t>Atenea 1195 MONAT</t>
  </si>
  <si>
    <t>Atenea PLUS 535 A MONAT</t>
  </si>
  <si>
    <t>Atenea PLUS 535 B MONAT</t>
  </si>
  <si>
    <t>Selene 482 MONAT</t>
  </si>
  <si>
    <t>Selene 535 A MONAT</t>
  </si>
  <si>
    <t>Selene 535 B MONAT</t>
  </si>
  <si>
    <t>Selene 483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</si>
</sst>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#,##0.00\ &quot;€&quot;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Montserrat"/>
    </font>
    <font>
      <b/>
      <sz val="12"/>
      <color rgb="FF000000"/>
      <name val="Calibri"/>
      <family val="2"/>
    </font>
    <font>
      <b/>
      <sz val="22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Montserrat"/>
    </font>
    <font>
      <b/>
      <sz val="12"/>
      <color theme="0"/>
      <name val="Calibri"/>
      <family val="2"/>
    </font>
    <font>
      <sz val="9"/>
      <color theme="1"/>
      <name val="Aptos Narrow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1" fillId="5" borderId="0" xfId="0" applyFont="1" applyFill="1"/>
    <xf numFmtId="164" fontId="4" fillId="3" borderId="8" xfId="0" applyNumberFormat="1" applyFont="1" applyFill="1" applyBorder="1" applyAlignment="1">
      <alignment horizontal="center" vertical="center"/>
    </xf>
    <xf numFmtId="166" fontId="0" fillId="0" borderId="7" xfId="0" applyNumberFormat="1" applyBorder="1"/>
    <xf numFmtId="0" fontId="2" fillId="2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/>
    <xf numFmtId="166" fontId="7" fillId="0" borderId="7" xfId="0" applyNumberFormat="1" applyFont="1" applyBorder="1"/>
    <xf numFmtId="164" fontId="9" fillId="5" borderId="8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8" fillId="5" borderId="4" xfId="0" applyFont="1" applyFill="1" applyBorder="1" applyAlignment="1">
      <alignment horizontal="center" vertical="center"/>
    </xf>
    <xf numFmtId="164" fontId="9" fillId="5" borderId="4" xfId="0" applyNumberFormat="1" applyFont="1" applyFill="1" applyBorder="1" applyAlignment="1">
      <alignment horizontal="center" vertical="center"/>
    </xf>
    <xf numFmtId="0" fontId="7" fillId="5" borderId="0" xfId="0" applyFont="1" applyFill="1"/>
    <xf numFmtId="166" fontId="7" fillId="5" borderId="7" xfId="0" applyNumberFormat="1" applyFont="1" applyFill="1" applyBorder="1"/>
    <xf numFmtId="165" fontId="10" fillId="5" borderId="1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304560</xdr:colOff>
      <xdr:row>1</xdr:row>
      <xdr:rowOff>149507</xdr:rowOff>
    </xdr:from>
    <xdr:to>
      <xdr:col>13</xdr:col>
      <xdr:colOff>2421</xdr:colOff>
      <xdr:row>12</xdr:row>
      <xdr:rowOff>17166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F0410E-870C-4FA7-8964-4E164395B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874" y="672021"/>
          <a:ext cx="3671147" cy="2099231"/>
        </a:xfrm>
        <a:prstGeom prst="rect">
          <a:avLst/>
        </a:prstGeom>
      </xdr:spPr>
    </xdr:pic>
    <xdr:clientData/>
  </xdr:twoCellAnchor>
  <xdr:twoCellAnchor editAs="oneCell">
    <xdr:from>
      <xdr:col>8</xdr:col>
      <xdr:colOff>302622</xdr:colOff>
      <xdr:row>17</xdr:row>
      <xdr:rowOff>114299</xdr:rowOff>
    </xdr:from>
    <xdr:to>
      <xdr:col>13</xdr:col>
      <xdr:colOff>10885</xdr:colOff>
      <xdr:row>28</xdr:row>
      <xdr:rowOff>15104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ED11F-4432-44C6-A2C8-FABCAAA12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8936" y="3423556"/>
          <a:ext cx="3681549" cy="1936433"/>
        </a:xfrm>
        <a:prstGeom prst="rect">
          <a:avLst/>
        </a:prstGeom>
      </xdr:spPr>
    </xdr:pic>
    <xdr:clientData/>
  </xdr:twoCellAnchor>
  <xdr:twoCellAnchor editAs="oneCell">
    <xdr:from>
      <xdr:col>8</xdr:col>
      <xdr:colOff>452334</xdr:colOff>
      <xdr:row>33</xdr:row>
      <xdr:rowOff>123043</xdr:rowOff>
    </xdr:from>
    <xdr:to>
      <xdr:col>12</xdr:col>
      <xdr:colOff>684266</xdr:colOff>
      <xdr:row>46</xdr:row>
      <xdr:rowOff>21771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1C42DE-C086-4D22-AD81-D12F7D852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648" y="6023100"/>
          <a:ext cx="3410561" cy="230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8"/>
  <sheetViews>
    <sheetView topLeftCell="A7" zoomScale="70" zoomScaleNormal="70" workbookViewId="0">
      <selection activeCell="A39" sqref="A39:H42"/>
    </sheetView>
  </sheetViews>
  <sheetFormatPr defaultColWidth="11" defaultRowHeight="14.25"/>
  <cols>
    <col min="1" max="1" width="28" bestFit="1" customWidth="1"/>
    <col min="2" max="2" width="15.875" customWidth="1"/>
    <col min="4" max="4" width="17" customWidth="1"/>
    <col min="5" max="5" width="22.125" customWidth="1"/>
    <col min="6" max="6" width="22.125" hidden="1" customWidth="1"/>
    <col min="12" max="20" width="11.5" style="10"/>
  </cols>
  <sheetData>
    <row r="1" spans="1:13" ht="41.45" customHeight="1">
      <c r="A1" s="30" t="s">
        <v>17</v>
      </c>
      <c r="B1" s="30"/>
      <c r="C1" s="30"/>
      <c r="D1" s="30"/>
      <c r="E1" s="30"/>
      <c r="F1" s="30"/>
      <c r="G1" s="30"/>
      <c r="H1" s="30"/>
      <c r="I1" s="9"/>
      <c r="J1" s="9"/>
      <c r="K1" s="9"/>
      <c r="L1" s="9"/>
      <c r="M1" s="9"/>
    </row>
    <row r="2" spans="1:13" s="10" customFormat="1"/>
    <row r="3" spans="1:13" s="10" customFormat="1" ht="15" thickBot="1"/>
    <row r="4" spans="1:13" ht="26.25" thickBot="1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7"/>
      <c r="G4" s="7" t="s">
        <v>18</v>
      </c>
      <c r="H4" s="2" t="s">
        <v>19</v>
      </c>
      <c r="I4" s="10"/>
      <c r="J4" s="10"/>
      <c r="K4" s="10"/>
    </row>
    <row r="5" spans="1:13" ht="16.5" hidden="1" thickBot="1">
      <c r="A5" s="3"/>
      <c r="B5" s="4"/>
      <c r="C5" s="5"/>
      <c r="D5" s="5"/>
      <c r="E5" s="12"/>
      <c r="G5" s="13"/>
      <c r="H5" s="13"/>
      <c r="I5" s="10"/>
      <c r="J5" s="10"/>
      <c r="K5" s="10"/>
    </row>
    <row r="6" spans="1:13" ht="16.5" thickBot="1">
      <c r="A6" s="3" t="s">
        <v>5</v>
      </c>
      <c r="B6" s="4" t="s">
        <v>12</v>
      </c>
      <c r="C6" s="5">
        <v>482</v>
      </c>
      <c r="D6" s="5">
        <v>108</v>
      </c>
      <c r="E6" s="12">
        <v>399900</v>
      </c>
      <c r="F6">
        <v>89190.35</v>
      </c>
      <c r="G6" s="13">
        <v>13049.4</v>
      </c>
      <c r="H6" s="13">
        <f t="shared" ref="H6:H11" si="0">(E6-F6)*0.1</f>
        <v>31070.965000000004</v>
      </c>
      <c r="I6" s="10"/>
      <c r="J6" s="10"/>
      <c r="K6" s="10"/>
    </row>
    <row r="7" spans="1:13" ht="16.5" thickBot="1">
      <c r="A7" s="3" t="s">
        <v>5</v>
      </c>
      <c r="B7" s="4" t="s">
        <v>22</v>
      </c>
      <c r="C7" s="5">
        <v>535</v>
      </c>
      <c r="D7" s="5">
        <v>108</v>
      </c>
      <c r="E7" s="12">
        <v>410900</v>
      </c>
      <c r="F7" s="27">
        <v>88190.35</v>
      </c>
      <c r="G7" s="13">
        <v>15847.65</v>
      </c>
      <c r="H7" s="13">
        <f t="shared" si="0"/>
        <v>32270.965000000004</v>
      </c>
      <c r="I7" s="10"/>
      <c r="J7" s="10"/>
      <c r="K7" s="10"/>
    </row>
    <row r="8" spans="1:13" ht="16.5" thickBot="1">
      <c r="A8" s="3" t="s">
        <v>5</v>
      </c>
      <c r="B8" s="4" t="s">
        <v>23</v>
      </c>
      <c r="C8" s="5">
        <v>535</v>
      </c>
      <c r="D8" s="5">
        <v>108</v>
      </c>
      <c r="E8" s="12">
        <v>410900</v>
      </c>
      <c r="F8" s="27">
        <v>88190.35</v>
      </c>
      <c r="G8" s="13">
        <v>16896.599999999999</v>
      </c>
      <c r="H8" s="13">
        <f t="shared" si="0"/>
        <v>32270.965000000004</v>
      </c>
      <c r="I8" s="10"/>
      <c r="J8" s="10"/>
      <c r="K8" s="10"/>
    </row>
    <row r="9" spans="1:13" ht="16.5" thickBot="1">
      <c r="A9" s="3" t="s">
        <v>5</v>
      </c>
      <c r="B9" s="4" t="s">
        <v>24</v>
      </c>
      <c r="C9" s="5">
        <v>483</v>
      </c>
      <c r="D9" s="5">
        <v>108</v>
      </c>
      <c r="E9" s="12">
        <v>399900</v>
      </c>
      <c r="F9">
        <v>79831.95</v>
      </c>
      <c r="G9" s="13">
        <v>16471.349999999999</v>
      </c>
      <c r="H9" s="13">
        <f t="shared" si="0"/>
        <v>32006.805</v>
      </c>
      <c r="I9" s="10"/>
      <c r="J9" s="10"/>
      <c r="K9" s="10"/>
    </row>
    <row r="10" spans="1:13" ht="16.5" thickBot="1">
      <c r="A10" s="15" t="s">
        <v>5</v>
      </c>
      <c r="B10" s="16" t="s">
        <v>13</v>
      </c>
      <c r="C10" s="17">
        <v>540</v>
      </c>
      <c r="D10" s="17">
        <v>108</v>
      </c>
      <c r="E10" s="20">
        <v>370900</v>
      </c>
      <c r="F10" s="18">
        <v>72900</v>
      </c>
      <c r="G10" s="19">
        <v>15309</v>
      </c>
      <c r="H10" s="19">
        <f t="shared" si="0"/>
        <v>29800</v>
      </c>
      <c r="I10" s="10"/>
      <c r="J10" s="10"/>
      <c r="K10" s="10"/>
    </row>
    <row r="11" spans="1:13" ht="16.5" thickBot="1">
      <c r="A11" s="15" t="s">
        <v>5</v>
      </c>
      <c r="B11" s="16" t="s">
        <v>11</v>
      </c>
      <c r="C11" s="17">
        <v>1195</v>
      </c>
      <c r="D11" s="17">
        <v>108</v>
      </c>
      <c r="E11" s="20">
        <v>410900</v>
      </c>
      <c r="F11" s="18">
        <v>119500</v>
      </c>
      <c r="G11" s="19">
        <v>25095</v>
      </c>
      <c r="H11" s="19">
        <f t="shared" si="0"/>
        <v>29140</v>
      </c>
      <c r="I11" s="10"/>
      <c r="J11" s="10"/>
      <c r="K11" s="10"/>
    </row>
    <row r="12" spans="1:13" s="10" customFormat="1" ht="15">
      <c r="A12" s="11" t="s">
        <v>10</v>
      </c>
    </row>
    <row r="13" spans="1:13" s="10" customFormat="1">
      <c r="A13" s="10" t="s">
        <v>9</v>
      </c>
    </row>
    <row r="14" spans="1:13" s="10" customFormat="1">
      <c r="A14" s="10" t="s">
        <v>20</v>
      </c>
    </row>
    <row r="15" spans="1:13" s="10" customFormat="1">
      <c r="A15" s="10" t="s">
        <v>21</v>
      </c>
    </row>
    <row r="16" spans="1:13" s="10" customFormat="1" ht="15">
      <c r="A16" s="11"/>
    </row>
    <row r="17" spans="1:13" s="10" customFormat="1" ht="27.75">
      <c r="A17" s="30" t="s">
        <v>17</v>
      </c>
      <c r="B17" s="30"/>
      <c r="C17" s="30"/>
      <c r="D17" s="30"/>
      <c r="E17" s="30"/>
      <c r="F17" s="30"/>
      <c r="G17" s="30"/>
      <c r="H17" s="30"/>
      <c r="I17" s="9"/>
      <c r="J17" s="9"/>
      <c r="K17" s="9"/>
      <c r="L17" s="9"/>
      <c r="M17" s="9"/>
    </row>
    <row r="18" spans="1:13" s="10" customFormat="1" ht="15">
      <c r="A18" s="11"/>
    </row>
    <row r="19" spans="1:13" s="10" customFormat="1" ht="15" thickBot="1"/>
    <row r="20" spans="1:13" ht="14.45" customHeight="1">
      <c r="A20" s="28" t="s">
        <v>0</v>
      </c>
      <c r="B20" s="28" t="s">
        <v>1</v>
      </c>
      <c r="C20" s="28" t="s">
        <v>2</v>
      </c>
      <c r="D20" s="7" t="s">
        <v>6</v>
      </c>
      <c r="E20" s="28" t="s">
        <v>4</v>
      </c>
      <c r="F20" s="14"/>
      <c r="G20" s="31" t="s">
        <v>18</v>
      </c>
      <c r="H20" s="31" t="s">
        <v>19</v>
      </c>
      <c r="I20" s="10"/>
      <c r="J20" s="10"/>
      <c r="K20" s="10"/>
    </row>
    <row r="21" spans="1:13" ht="15" thickBot="1">
      <c r="A21" s="29"/>
      <c r="B21" s="29"/>
      <c r="C21" s="29"/>
      <c r="D21" s="8" t="s">
        <v>7</v>
      </c>
      <c r="E21" s="29"/>
      <c r="F21" s="14"/>
      <c r="G21" s="32"/>
      <c r="H21" s="32"/>
      <c r="I21" s="10"/>
      <c r="J21" s="10"/>
      <c r="K21" s="10"/>
    </row>
    <row r="22" spans="1:13" ht="16.899999999999999" hidden="1" customHeight="1" thickBot="1">
      <c r="A22" s="3"/>
      <c r="B22" s="4"/>
      <c r="C22" s="5"/>
      <c r="D22" s="5"/>
      <c r="E22" s="6"/>
      <c r="G22" s="13"/>
      <c r="H22" s="13"/>
      <c r="I22" s="10"/>
      <c r="J22" s="10"/>
      <c r="K22" s="10"/>
    </row>
    <row r="23" spans="1:13" ht="16.5" thickBot="1">
      <c r="A23" s="21" t="s">
        <v>6</v>
      </c>
      <c r="B23" s="22" t="s">
        <v>14</v>
      </c>
      <c r="C23" s="23">
        <v>559</v>
      </c>
      <c r="D23" s="23">
        <v>129</v>
      </c>
      <c r="E23" s="24">
        <v>415900</v>
      </c>
      <c r="F23" s="25">
        <v>75465</v>
      </c>
      <c r="G23" s="26">
        <v>15847.65</v>
      </c>
      <c r="H23" s="26">
        <f t="shared" ref="H23:H27" si="1">(E23-F23)*0.1</f>
        <v>34043.5</v>
      </c>
      <c r="I23" s="10"/>
      <c r="J23" s="10"/>
      <c r="K23" s="10"/>
    </row>
    <row r="24" spans="1:13" ht="16.5" thickBot="1">
      <c r="A24" s="3" t="s">
        <v>6</v>
      </c>
      <c r="B24" s="4" t="s">
        <v>22</v>
      </c>
      <c r="C24" s="5">
        <v>535</v>
      </c>
      <c r="D24" s="5">
        <v>129</v>
      </c>
      <c r="E24" s="12">
        <v>436900</v>
      </c>
      <c r="F24" s="27">
        <v>88190.35</v>
      </c>
      <c r="G24" s="13">
        <v>15847.65</v>
      </c>
      <c r="H24" s="13">
        <f t="shared" si="1"/>
        <v>34870.965000000004</v>
      </c>
      <c r="I24" s="10"/>
      <c r="J24" s="10"/>
      <c r="K24" s="10"/>
    </row>
    <row r="25" spans="1:13" ht="16.5" thickBot="1">
      <c r="A25" s="3" t="s">
        <v>6</v>
      </c>
      <c r="B25" s="4" t="s">
        <v>23</v>
      </c>
      <c r="C25" s="5">
        <v>535</v>
      </c>
      <c r="D25" s="5">
        <v>129</v>
      </c>
      <c r="E25" s="12">
        <v>436900</v>
      </c>
      <c r="F25" s="27">
        <v>88190.35</v>
      </c>
      <c r="G25" s="13">
        <v>16896.599999999999</v>
      </c>
      <c r="H25" s="13">
        <f t="shared" si="1"/>
        <v>34870.965000000004</v>
      </c>
      <c r="I25" s="10"/>
      <c r="J25" s="10"/>
      <c r="K25" s="10"/>
    </row>
    <row r="26" spans="1:13" ht="16.5" thickBot="1">
      <c r="A26" s="21" t="s">
        <v>5</v>
      </c>
      <c r="B26" s="22" t="s">
        <v>24</v>
      </c>
      <c r="C26" s="23">
        <v>483</v>
      </c>
      <c r="D26" s="23">
        <v>108</v>
      </c>
      <c r="E26" s="20">
        <v>399900</v>
      </c>
      <c r="F26" s="25">
        <v>78435</v>
      </c>
      <c r="G26" s="26">
        <v>16471.349999999999</v>
      </c>
      <c r="H26" s="26">
        <f t="shared" si="1"/>
        <v>32146.5</v>
      </c>
      <c r="I26" s="10"/>
      <c r="J26" s="10"/>
      <c r="K26" s="10"/>
    </row>
    <row r="27" spans="1:13" ht="16.5" thickBot="1">
      <c r="A27" s="21" t="s">
        <v>6</v>
      </c>
      <c r="B27" s="22" t="s">
        <v>15</v>
      </c>
      <c r="C27" s="23">
        <v>1195</v>
      </c>
      <c r="D27" s="23">
        <v>129</v>
      </c>
      <c r="E27" s="24">
        <v>455900</v>
      </c>
      <c r="F27" s="25">
        <v>119500</v>
      </c>
      <c r="G27" s="26">
        <v>25095</v>
      </c>
      <c r="H27" s="26">
        <f t="shared" si="1"/>
        <v>33640</v>
      </c>
      <c r="I27" s="10"/>
      <c r="J27" s="10"/>
      <c r="K27" s="10"/>
    </row>
    <row r="28" spans="1:13" s="10" customFormat="1" ht="15">
      <c r="A28" s="11" t="s">
        <v>10</v>
      </c>
    </row>
    <row r="29" spans="1:13" s="10" customFormat="1">
      <c r="A29" s="10" t="s">
        <v>9</v>
      </c>
    </row>
    <row r="30" spans="1:13" s="10" customFormat="1">
      <c r="A30" s="10" t="s">
        <v>20</v>
      </c>
    </row>
    <row r="31" spans="1:13" s="10" customFormat="1">
      <c r="A31" s="10" t="s">
        <v>21</v>
      </c>
    </row>
    <row r="32" spans="1:13" s="10" customFormat="1" ht="15">
      <c r="A32" s="11"/>
    </row>
    <row r="33" spans="1:13" s="10" customFormat="1" ht="27.75">
      <c r="A33" s="30" t="s">
        <v>17</v>
      </c>
      <c r="B33" s="30"/>
      <c r="C33" s="30"/>
      <c r="D33" s="30"/>
      <c r="E33" s="30"/>
      <c r="F33" s="30"/>
      <c r="G33" s="30"/>
      <c r="H33" s="30"/>
      <c r="I33" s="9"/>
      <c r="J33" s="9"/>
      <c r="K33" s="9"/>
      <c r="L33" s="9"/>
      <c r="M33" s="9"/>
    </row>
    <row r="34" spans="1:13" s="10" customFormat="1"/>
    <row r="35" spans="1:13" s="10" customFormat="1" ht="15" thickBot="1"/>
    <row r="36" spans="1:13">
      <c r="A36" s="28" t="s">
        <v>0</v>
      </c>
      <c r="B36" s="28" t="s">
        <v>1</v>
      </c>
      <c r="C36" s="28" t="s">
        <v>2</v>
      </c>
      <c r="D36" s="7" t="s">
        <v>6</v>
      </c>
      <c r="E36" s="28" t="s">
        <v>4</v>
      </c>
      <c r="F36" s="14"/>
      <c r="G36" s="31" t="s">
        <v>18</v>
      </c>
      <c r="H36" s="31" t="s">
        <v>19</v>
      </c>
      <c r="I36" s="10"/>
      <c r="J36" s="10"/>
      <c r="K36" s="10"/>
    </row>
    <row r="37" spans="1:13" ht="15" thickBot="1">
      <c r="A37" s="29"/>
      <c r="B37" s="29"/>
      <c r="C37" s="29"/>
      <c r="D37" s="8" t="s">
        <v>7</v>
      </c>
      <c r="E37" s="29"/>
      <c r="F37" s="14"/>
      <c r="G37" s="32"/>
      <c r="H37" s="32"/>
      <c r="I37" s="10"/>
      <c r="J37" s="10"/>
      <c r="K37" s="10"/>
    </row>
    <row r="38" spans="1:13" ht="16.5" hidden="1" thickBot="1">
      <c r="A38" s="3"/>
      <c r="B38" s="4"/>
      <c r="C38" s="5"/>
      <c r="D38" s="5"/>
      <c r="E38" s="6"/>
      <c r="G38" s="13"/>
      <c r="H38" s="13"/>
      <c r="I38" s="10"/>
      <c r="J38" s="10"/>
      <c r="K38" s="10"/>
    </row>
    <row r="39" spans="1:13" ht="16.5" thickBot="1">
      <c r="A39" s="3" t="s">
        <v>8</v>
      </c>
      <c r="B39" s="4" t="s">
        <v>12</v>
      </c>
      <c r="C39" s="5">
        <v>482</v>
      </c>
      <c r="D39" s="5">
        <v>119</v>
      </c>
      <c r="E39" s="12">
        <v>418900</v>
      </c>
      <c r="F39">
        <v>89190.35</v>
      </c>
      <c r="G39" s="13">
        <v>13049.4</v>
      </c>
      <c r="H39" s="13">
        <f t="shared" ref="H39:H42" si="2">(E39-F39)*0.1</f>
        <v>32970.965000000004</v>
      </c>
      <c r="I39" s="10"/>
      <c r="J39" s="10"/>
      <c r="K39" s="10"/>
    </row>
    <row r="40" spans="1:13" ht="16.5" thickBot="1">
      <c r="A40" s="3" t="s">
        <v>8</v>
      </c>
      <c r="B40" s="4" t="s">
        <v>22</v>
      </c>
      <c r="C40" s="5">
        <v>535</v>
      </c>
      <c r="D40" s="5">
        <v>119</v>
      </c>
      <c r="E40" s="12">
        <v>425900</v>
      </c>
      <c r="F40" s="27">
        <v>88190.35</v>
      </c>
      <c r="G40" s="13">
        <v>15847.65</v>
      </c>
      <c r="H40" s="13">
        <f t="shared" si="2"/>
        <v>33770.965000000004</v>
      </c>
      <c r="I40" s="10"/>
      <c r="J40" s="10"/>
      <c r="K40" s="10"/>
    </row>
    <row r="41" spans="1:13" ht="16.5" thickBot="1">
      <c r="A41" s="3" t="s">
        <v>8</v>
      </c>
      <c r="B41" s="4" t="s">
        <v>23</v>
      </c>
      <c r="C41" s="5">
        <v>535</v>
      </c>
      <c r="D41" s="5">
        <v>119</v>
      </c>
      <c r="E41" s="12">
        <v>425900</v>
      </c>
      <c r="F41" s="27">
        <v>88190.35</v>
      </c>
      <c r="G41" s="13">
        <v>16896.599999999999</v>
      </c>
      <c r="H41" s="13">
        <f t="shared" si="2"/>
        <v>33770.965000000004</v>
      </c>
      <c r="I41" s="10"/>
      <c r="J41" s="10"/>
      <c r="K41" s="10"/>
    </row>
    <row r="42" spans="1:13" s="10" customFormat="1" ht="16.5" thickBot="1">
      <c r="A42" s="3" t="s">
        <v>8</v>
      </c>
      <c r="B42" s="4" t="s">
        <v>24</v>
      </c>
      <c r="C42" s="5">
        <v>483</v>
      </c>
      <c r="D42" s="5">
        <v>119</v>
      </c>
      <c r="E42" s="12">
        <v>418900</v>
      </c>
      <c r="F42">
        <v>79831.95</v>
      </c>
      <c r="G42" s="13">
        <v>16471.349999999999</v>
      </c>
      <c r="H42" s="13">
        <f t="shared" si="2"/>
        <v>33906.805</v>
      </c>
    </row>
    <row r="43" spans="1:13" s="10" customFormat="1" ht="16.5" thickBot="1">
      <c r="A43" s="21" t="s">
        <v>8</v>
      </c>
      <c r="B43" s="22" t="s">
        <v>16</v>
      </c>
      <c r="C43" s="23">
        <v>1195</v>
      </c>
      <c r="D43" s="23">
        <v>129</v>
      </c>
      <c r="E43" s="24">
        <v>425900</v>
      </c>
      <c r="F43" s="25">
        <v>119500</v>
      </c>
      <c r="G43" s="26">
        <v>25095</v>
      </c>
      <c r="H43" s="26">
        <f t="shared" ref="H43" si="3">(E43-F43)*0.1</f>
        <v>30640</v>
      </c>
    </row>
    <row r="44" spans="1:13" s="10" customFormat="1" ht="15">
      <c r="A44" s="11" t="s">
        <v>10</v>
      </c>
    </row>
    <row r="45" spans="1:13" s="10" customFormat="1">
      <c r="A45" s="10" t="s">
        <v>9</v>
      </c>
    </row>
    <row r="46" spans="1:13" s="10" customFormat="1">
      <c r="A46" s="10" t="s">
        <v>20</v>
      </c>
    </row>
    <row r="47" spans="1:13" s="10" customFormat="1">
      <c r="A47" s="10" t="s">
        <v>21</v>
      </c>
    </row>
    <row r="48" spans="1:13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  <row r="57" s="10" customFormat="1"/>
    <row r="58" s="10" customFormat="1"/>
  </sheetData>
  <sheetProtection algorithmName="SHA-512" hashValue="FPRk3dUjgnauQSC2WFEgmHZOi+qIQ2HAhuxI6f3d65tb/Vs7xvvcld/HEgO8rKhjboRncm2aKEtLAMY8XEeblA==" saltValue="R7lYc3ZR0bC6u5GD0rc1Pg==" spinCount="100000" sheet="1" objects="1" scenarios="1"/>
  <mergeCells count="15">
    <mergeCell ref="A36:A37"/>
    <mergeCell ref="B36:B37"/>
    <mergeCell ref="C36:C37"/>
    <mergeCell ref="E36:E37"/>
    <mergeCell ref="A1:H1"/>
    <mergeCell ref="A20:A21"/>
    <mergeCell ref="B20:B21"/>
    <mergeCell ref="C20:C21"/>
    <mergeCell ref="E20:E21"/>
    <mergeCell ref="G20:G21"/>
    <mergeCell ref="H20:H21"/>
    <mergeCell ref="G36:G37"/>
    <mergeCell ref="H36:H37"/>
    <mergeCell ref="A17:H17"/>
    <mergeCell ref="A33:H33"/>
  </mergeCells>
  <pageMargins left="0.7" right="0.7" top="0.75" bottom="0.75" header="0.3" footer="0.3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B5" sqref="B5"/>
    </sheetView>
  </sheetViews>
  <sheetFormatPr defaultRowHeight="14.25"/>
  <cols>
    <col min="1" max="1" width="18.125" customWidth="1"/>
    <col min="2" max="2" width="26.375" customWidth="1"/>
    <col min="3" max="3" width="15.875" customWidth="1"/>
    <col min="4" max="4" width="13.125" customWidth="1"/>
    <col min="5" max="5" width="12" customWidth="1"/>
    <col min="6" max="6" width="11.375" customWidth="1"/>
    <col min="7" max="7" width="10.75" customWidth="1"/>
    <col min="8" max="8" width="14.5" customWidth="1"/>
    <col min="9" max="9" width="9.375" customWidth="1"/>
  </cols>
  <sheetData>
    <row r="1" spans="1:9" ht="29.25" customHeight="1">
      <c r="A1" s="33" t="s">
        <v>25</v>
      </c>
      <c r="B1" s="33" t="s">
        <v>26</v>
      </c>
      <c r="C1" s="33" t="s">
        <v>32</v>
      </c>
      <c r="D1" s="33" t="s">
        <v>33</v>
      </c>
      <c r="E1" s="33" t="s">
        <v>27</v>
      </c>
      <c r="F1" s="33" t="s">
        <v>30</v>
      </c>
      <c r="G1" s="33" t="s">
        <v>31</v>
      </c>
      <c r="H1" s="33" t="s">
        <v>28</v>
      </c>
      <c r="I1" s="33" t="s">
        <v>29</v>
      </c>
    </row>
    <row r="2" spans="1:9" ht="15">
      <c r="A2" s="34" t="s">
        <v>5</v>
      </c>
      <c r="B2" s="34" t="s">
        <v>36</v>
      </c>
      <c r="C2" s="34" t="s">
        <v>34</v>
      </c>
      <c r="D2" s="34" t="s">
        <v>35</v>
      </c>
      <c r="E2" s="34">
        <v>482</v>
      </c>
      <c r="F2" s="34">
        <v>3</v>
      </c>
      <c r="G2" s="34">
        <v>2</v>
      </c>
      <c r="H2" s="34">
        <v>108</v>
      </c>
      <c r="I2" s="34">
        <v>399900</v>
      </c>
    </row>
    <row r="3" spans="1:9" ht="15">
      <c r="A3" s="34" t="s">
        <v>5</v>
      </c>
      <c r="B3" s="34" t="s">
        <v>37</v>
      </c>
      <c r="C3" s="34" t="s">
        <v>34</v>
      </c>
      <c r="D3" s="34" t="s">
        <v>35</v>
      </c>
      <c r="E3" s="34">
        <v>535</v>
      </c>
      <c r="F3" s="34">
        <v>3</v>
      </c>
      <c r="G3" s="34">
        <v>2</v>
      </c>
      <c r="H3" s="34">
        <v>108</v>
      </c>
      <c r="I3" s="34">
        <v>410900</v>
      </c>
    </row>
    <row r="4" spans="1:9" ht="15">
      <c r="A4" s="34" t="s">
        <v>5</v>
      </c>
      <c r="B4" s="34" t="s">
        <v>38</v>
      </c>
      <c r="C4" s="34" t="s">
        <v>34</v>
      </c>
      <c r="D4" s="34" t="s">
        <v>35</v>
      </c>
      <c r="E4" s="34">
        <v>535</v>
      </c>
      <c r="F4" s="34">
        <v>3</v>
      </c>
      <c r="G4" s="34">
        <v>2</v>
      </c>
      <c r="H4" s="34">
        <v>108</v>
      </c>
      <c r="I4" s="34">
        <v>410900</v>
      </c>
    </row>
    <row r="5" spans="1:9" ht="15">
      <c r="A5" s="34" t="s">
        <v>5</v>
      </c>
      <c r="B5" s="34" t="s">
        <v>39</v>
      </c>
      <c r="C5" s="34" t="s">
        <v>34</v>
      </c>
      <c r="D5" s="34" t="s">
        <v>35</v>
      </c>
      <c r="E5" s="34">
        <v>483</v>
      </c>
      <c r="F5" s="34">
        <v>3</v>
      </c>
      <c r="G5" s="34">
        <v>2</v>
      </c>
      <c r="H5" s="34">
        <v>108</v>
      </c>
      <c r="I5" s="34">
        <v>399900</v>
      </c>
    </row>
    <row r="6" spans="1:9" ht="15">
      <c r="A6" s="34" t="s">
        <v>5</v>
      </c>
      <c r="B6" s="34" t="s">
        <v>40</v>
      </c>
      <c r="C6" s="34" t="s">
        <v>34</v>
      </c>
      <c r="D6" s="34" t="s">
        <v>35</v>
      </c>
      <c r="E6" s="34">
        <v>540</v>
      </c>
      <c r="F6" s="34">
        <v>3</v>
      </c>
      <c r="G6" s="34">
        <v>2</v>
      </c>
      <c r="H6" s="34">
        <v>108</v>
      </c>
      <c r="I6" s="34">
        <v>370900</v>
      </c>
    </row>
    <row r="7" spans="1:9" ht="15">
      <c r="A7" s="34" t="s">
        <v>5</v>
      </c>
      <c r="B7" s="34" t="s">
        <v>41</v>
      </c>
      <c r="C7" s="34" t="s">
        <v>34</v>
      </c>
      <c r="D7" s="34" t="s">
        <v>35</v>
      </c>
      <c r="E7" s="34">
        <v>1195</v>
      </c>
      <c r="F7" s="34">
        <v>3</v>
      </c>
      <c r="G7" s="34">
        <v>2</v>
      </c>
      <c r="H7" s="34">
        <v>108</v>
      </c>
      <c r="I7" s="34">
        <v>410900</v>
      </c>
    </row>
    <row r="8" spans="1:9" ht="15">
      <c r="A8" s="34" t="s">
        <v>6</v>
      </c>
      <c r="B8" s="34" t="s">
        <v>42</v>
      </c>
      <c r="C8" s="34" t="s">
        <v>34</v>
      </c>
      <c r="D8" s="34" t="s">
        <v>35</v>
      </c>
      <c r="E8" s="34">
        <v>535</v>
      </c>
      <c r="F8" s="34">
        <v>3</v>
      </c>
      <c r="G8" s="34">
        <v>2</v>
      </c>
      <c r="H8" s="34">
        <v>129</v>
      </c>
      <c r="I8" s="34">
        <v>436900</v>
      </c>
    </row>
    <row r="9" spans="1:9" ht="15">
      <c r="A9" s="34" t="s">
        <v>6</v>
      </c>
      <c r="B9" s="34" t="s">
        <v>43</v>
      </c>
      <c r="C9" s="34" t="s">
        <v>34</v>
      </c>
      <c r="D9" s="34" t="s">
        <v>35</v>
      </c>
      <c r="E9" s="34">
        <v>535</v>
      </c>
      <c r="F9" s="34">
        <v>3</v>
      </c>
      <c r="G9" s="34">
        <v>2</v>
      </c>
      <c r="H9" s="34">
        <v>129</v>
      </c>
      <c r="I9" s="34">
        <v>436900</v>
      </c>
    </row>
    <row r="10" spans="1:9" ht="15">
      <c r="A10" s="34" t="s">
        <v>8</v>
      </c>
      <c r="B10" s="34" t="s">
        <v>44</v>
      </c>
      <c r="C10" s="34" t="s">
        <v>34</v>
      </c>
      <c r="D10" s="34" t="s">
        <v>35</v>
      </c>
      <c r="E10" s="34">
        <v>482</v>
      </c>
      <c r="F10" s="34">
        <v>3</v>
      </c>
      <c r="G10" s="34">
        <v>2</v>
      </c>
      <c r="H10" s="34">
        <v>119</v>
      </c>
      <c r="I10" s="34">
        <v>418900</v>
      </c>
    </row>
    <row r="11" spans="1:9" ht="15">
      <c r="A11" s="34" t="s">
        <v>8</v>
      </c>
      <c r="B11" s="34" t="s">
        <v>45</v>
      </c>
      <c r="C11" s="34" t="s">
        <v>34</v>
      </c>
      <c r="D11" s="34" t="s">
        <v>35</v>
      </c>
      <c r="E11" s="34">
        <v>535</v>
      </c>
      <c r="F11" s="34">
        <v>3</v>
      </c>
      <c r="G11" s="34">
        <v>2</v>
      </c>
      <c r="H11" s="34">
        <v>119</v>
      </c>
      <c r="I11" s="34">
        <v>425900</v>
      </c>
    </row>
    <row r="12" spans="1:9" ht="15">
      <c r="A12" s="34" t="s">
        <v>8</v>
      </c>
      <c r="B12" s="34" t="s">
        <v>46</v>
      </c>
      <c r="C12" s="34" t="s">
        <v>34</v>
      </c>
      <c r="D12" s="34" t="s">
        <v>35</v>
      </c>
      <c r="E12" s="34">
        <v>535</v>
      </c>
      <c r="F12" s="34">
        <v>3</v>
      </c>
      <c r="G12" s="34">
        <v>2</v>
      </c>
      <c r="H12" s="34">
        <v>119</v>
      </c>
      <c r="I12" s="34">
        <v>425900</v>
      </c>
    </row>
    <row r="13" spans="1:9" ht="15">
      <c r="A13" s="34" t="s">
        <v>8</v>
      </c>
      <c r="B13" s="34" t="s">
        <v>47</v>
      </c>
      <c r="C13" s="34" t="s">
        <v>34</v>
      </c>
      <c r="D13" s="34" t="s">
        <v>35</v>
      </c>
      <c r="E13" s="34">
        <v>483</v>
      </c>
      <c r="F13" s="34">
        <v>3</v>
      </c>
      <c r="G13" s="34">
        <v>2</v>
      </c>
      <c r="H13" s="34">
        <v>119</v>
      </c>
      <c r="I13" s="34">
        <v>418900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URB MONTAÑOSA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Типография</cp:lastModifiedBy>
  <cp:lastPrinted>2026-06-08T08:02:24Z</cp:lastPrinted>
  <dcterms:created xsi:type="dcterms:W3CDTF">2025-10-23T16:17:53Z</dcterms:created>
  <dcterms:modified xsi:type="dcterms:W3CDTF">2026-07-20T07:21:11Z</dcterms:modified>
</cp:coreProperties>
</file>